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925" windowHeight="8070" tabRatio="690" activeTab="3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D19" i="1"/>
  <c r="D18"/>
  <c r="C14" i="4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6" i="4" l="1"/>
  <c r="C14" i="2"/>
  <c r="C19" i="4"/>
  <c r="C19" i="2"/>
  <c r="C16"/>
  <c r="C25" i="4" l="1"/>
  <c r="C25" i="2"/>
  <c r="D27" i="1" l="1"/>
  <c r="D22" i="3" l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<sst xmlns="http://schemas.openxmlformats.org/spreadsheetml/2006/main" count="153" uniqueCount="84">
  <si>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</si>
  <si>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</si>
  <si>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Зарубинскому городскому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</si>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</sst>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/>
    </xf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justify" vertical="center" wrapText="1"/>
    </xf>
    <xf numFmtId="165" fontId="2" fillId="3" borderId="2" xfId="1" applyNumberFormat="1" applyFont="1" applyFill="1" applyBorder="1" applyAlignment="1">
      <alignment horizontal="left" vertical="center" wrapText="1" indent="1"/>
    </xf>
    <xf numFmtId="41" fontId="2" fillId="0" borderId="0" xfId="2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0" applyFont="1"/>
    <xf numFmtId="0" fontId="12" fillId="0" borderId="0" xfId="2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3" fillId="2" borderId="0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4" fillId="2" borderId="0" xfId="2" applyFont="1" applyFill="1" applyBorder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13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2" borderId="2" xfId="0" applyFont="1" applyFill="1" applyBorder="1" applyAlignment="1">
      <alignment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B15" sqref="B15"/>
      <selection pane="topRight" activeCell="B15" sqref="B15"/>
      <selection pane="bottomLeft" activeCell="B15" sqref="B15"/>
      <selection pane="bottomRight" activeCell="A19" sqref="A19"/>
    </sheetView>
  </sheetViews>
  <sheetFormatPr defaultRowHeight="33.950000000000003" customHeight="1"/>
  <cols>
    <col min="1" max="1" width="7.5703125" style="47" customWidth="1"/>
    <col min="2" max="2" width="84.5703125" style="47" customWidth="1"/>
    <col min="3" max="3" width="13.5703125" style="48" customWidth="1"/>
    <col min="4" max="4" width="23" style="47" customWidth="1"/>
    <col min="5" max="5" width="5.28515625" style="47" customWidth="1"/>
    <col min="6" max="6" width="16" style="47" customWidth="1"/>
    <col min="7" max="16384" width="9.140625" style="47"/>
  </cols>
  <sheetData>
    <row r="1" spans="1:4" ht="3" customHeight="1">
      <c r="D1" s="49"/>
    </row>
    <row r="2" spans="1:4" ht="21" customHeight="1">
      <c r="A2" s="81" t="s">
        <v>0</v>
      </c>
      <c r="B2" s="81"/>
      <c r="C2" s="81"/>
      <c r="D2" s="81"/>
    </row>
    <row r="3" spans="1:4" ht="21" customHeight="1">
      <c r="A3" s="82" t="s">
        <v>1</v>
      </c>
      <c r="B3" s="82"/>
      <c r="C3" s="82"/>
      <c r="D3" s="82"/>
    </row>
    <row r="4" spans="1:4" ht="21" customHeight="1">
      <c r="A4" s="82" t="s">
        <v>70</v>
      </c>
      <c r="B4" s="82"/>
      <c r="C4" s="82"/>
      <c r="D4" s="82"/>
    </row>
    <row r="5" spans="1:4" ht="6.75" customHeight="1">
      <c r="A5" s="50"/>
      <c r="B5" s="50"/>
      <c r="C5" s="50"/>
      <c r="D5" s="50"/>
    </row>
    <row r="6" spans="1:4" s="66" customFormat="1" ht="23.25" customHeight="1">
      <c r="A6" s="64" t="s">
        <v>2</v>
      </c>
      <c r="B6" s="65"/>
      <c r="C6" s="65"/>
      <c r="D6" s="65"/>
    </row>
    <row r="7" spans="1:4" ht="4.5" customHeight="1">
      <c r="A7" s="51"/>
      <c r="B7" s="51"/>
      <c r="C7" s="51"/>
      <c r="D7" s="51"/>
    </row>
    <row r="8" spans="1:4" ht="48.75" customHeight="1">
      <c r="A8" s="52" t="s">
        <v>3</v>
      </c>
      <c r="B8" s="52" t="s">
        <v>4</v>
      </c>
      <c r="C8" s="52" t="s">
        <v>5</v>
      </c>
      <c r="D8" s="54" t="s">
        <v>71</v>
      </c>
    </row>
    <row r="9" spans="1:4" ht="21" customHeight="1">
      <c r="A9" s="53">
        <v>1</v>
      </c>
      <c r="B9" s="53">
        <v>2</v>
      </c>
      <c r="C9" s="53">
        <v>3</v>
      </c>
      <c r="D9" s="53">
        <v>4</v>
      </c>
    </row>
    <row r="10" spans="1:4" ht="35.25" customHeight="1">
      <c r="A10" s="83" t="s">
        <v>6</v>
      </c>
      <c r="B10" s="83"/>
      <c r="C10" s="83"/>
      <c r="D10" s="83"/>
    </row>
    <row r="11" spans="1:4" ht="31.5" customHeight="1">
      <c r="A11" s="12" t="s">
        <v>7</v>
      </c>
      <c r="B11" s="16" t="s">
        <v>8</v>
      </c>
      <c r="C11" s="55" t="s">
        <v>9</v>
      </c>
      <c r="D11" s="11">
        <v>252.294873</v>
      </c>
    </row>
    <row r="12" spans="1:4" ht="31.5" customHeight="1">
      <c r="A12" s="12" t="s">
        <v>39</v>
      </c>
      <c r="B12" s="16" t="s">
        <v>74</v>
      </c>
      <c r="C12" s="55" t="s">
        <v>9</v>
      </c>
      <c r="D12" s="78">
        <v>0</v>
      </c>
    </row>
    <row r="13" spans="1:4" ht="31.5" customHeight="1">
      <c r="A13" s="10">
        <v>3</v>
      </c>
      <c r="B13" s="56" t="s">
        <v>10</v>
      </c>
      <c r="C13" s="55" t="s">
        <v>11</v>
      </c>
      <c r="D13" s="57">
        <v>2.5549999999999996E-2</v>
      </c>
    </row>
    <row r="14" spans="1:4" ht="31.5" customHeight="1">
      <c r="A14" s="10">
        <f t="shared" ref="A14:A16" si="0">A13+1</f>
        <v>4</v>
      </c>
      <c r="B14" s="16" t="s">
        <v>12</v>
      </c>
      <c r="C14" s="55" t="s">
        <v>9</v>
      </c>
      <c r="D14" s="11"/>
    </row>
    <row r="15" spans="1:4" ht="30.95" customHeight="1">
      <c r="A15" s="10">
        <f t="shared" si="0"/>
        <v>5</v>
      </c>
      <c r="B15" s="16" t="s">
        <v>13</v>
      </c>
      <c r="C15" s="55" t="s">
        <v>11</v>
      </c>
      <c r="D15" s="11">
        <v>6.1900217649531664</v>
      </c>
    </row>
    <row r="16" spans="1:4" ht="30.95" customHeight="1">
      <c r="A16" s="10">
        <f t="shared" si="0"/>
        <v>6</v>
      </c>
      <c r="B16" s="16" t="s">
        <v>14</v>
      </c>
      <c r="C16" s="55" t="s">
        <v>9</v>
      </c>
      <c r="D16" s="11">
        <v>187.08124199999997</v>
      </c>
    </row>
    <row r="17" spans="1:6" ht="31.5" customHeight="1">
      <c r="A17" s="12" t="s">
        <v>75</v>
      </c>
      <c r="B17" s="58" t="s">
        <v>16</v>
      </c>
      <c r="C17" s="55" t="s">
        <v>9</v>
      </c>
      <c r="D17" s="11">
        <v>62.706000000000003</v>
      </c>
      <c r="F17" s="59"/>
    </row>
    <row r="18" spans="1:6" ht="31.5" customHeight="1">
      <c r="A18" s="12" t="s">
        <v>76</v>
      </c>
      <c r="B18" s="58" t="s">
        <v>18</v>
      </c>
      <c r="C18" s="55" t="s">
        <v>9</v>
      </c>
      <c r="D18" s="11">
        <f>D16-D17</f>
        <v>124.37524199999997</v>
      </c>
    </row>
    <row r="19" spans="1:6" ht="31.5" customHeight="1">
      <c r="A19" s="10">
        <f>A16+1</f>
        <v>7</v>
      </c>
      <c r="B19" s="56" t="s">
        <v>19</v>
      </c>
      <c r="C19" s="55" t="s">
        <v>20</v>
      </c>
      <c r="D19" s="57">
        <f>2.3</f>
        <v>2.2999999999999998</v>
      </c>
    </row>
    <row r="20" spans="1:6" ht="31.5" customHeight="1">
      <c r="A20" s="10">
        <f>A19+1</f>
        <v>8</v>
      </c>
      <c r="B20" s="16" t="s">
        <v>21</v>
      </c>
      <c r="C20" s="55" t="s">
        <v>22</v>
      </c>
      <c r="D20" s="69">
        <v>23.03</v>
      </c>
    </row>
    <row r="21" spans="1:6" ht="31.5" customHeight="1">
      <c r="A21" s="10">
        <f t="shared" ref="A21:A23" si="1">A20+1</f>
        <v>9</v>
      </c>
      <c r="B21" s="16" t="s">
        <v>23</v>
      </c>
      <c r="C21" s="55" t="s">
        <v>24</v>
      </c>
      <c r="D21" s="68">
        <v>0</v>
      </c>
    </row>
    <row r="22" spans="1:6" ht="31.5" customHeight="1">
      <c r="A22" s="10">
        <f t="shared" si="1"/>
        <v>10</v>
      </c>
      <c r="B22" s="16" t="s">
        <v>25</v>
      </c>
      <c r="C22" s="55" t="s">
        <v>24</v>
      </c>
      <c r="D22" s="68">
        <v>2</v>
      </c>
    </row>
    <row r="23" spans="1:6" ht="31.5" customHeight="1">
      <c r="A23" s="10">
        <f t="shared" si="1"/>
        <v>11</v>
      </c>
      <c r="B23" s="16" t="s">
        <v>26</v>
      </c>
      <c r="C23" s="55" t="s">
        <v>27</v>
      </c>
      <c r="D23" s="68">
        <v>13.4</v>
      </c>
    </row>
    <row r="24" spans="1:6" ht="35.25" customHeight="1">
      <c r="A24" s="84" t="s">
        <v>28</v>
      </c>
      <c r="B24" s="85"/>
      <c r="C24" s="85"/>
      <c r="D24" s="86"/>
    </row>
    <row r="25" spans="1:6" ht="32.25" customHeight="1">
      <c r="A25" s="10">
        <f>A23+1</f>
        <v>12</v>
      </c>
      <c r="B25" s="60" t="s">
        <v>29</v>
      </c>
      <c r="C25" s="61" t="s">
        <v>30</v>
      </c>
      <c r="D25" s="62">
        <v>2091.4784576271186</v>
      </c>
    </row>
    <row r="26" spans="1:6" ht="33" customHeight="1">
      <c r="A26" s="10">
        <f>A25+1</f>
        <v>13</v>
      </c>
      <c r="B26" s="16" t="s">
        <v>31</v>
      </c>
      <c r="C26" s="61" t="s">
        <v>30</v>
      </c>
      <c r="D26" s="62">
        <v>4333.2906601647437</v>
      </c>
    </row>
    <row r="27" spans="1:6" ht="36.75" customHeight="1">
      <c r="A27" s="10">
        <f>A26+1</f>
        <v>14</v>
      </c>
      <c r="B27" s="16" t="s">
        <v>32</v>
      </c>
      <c r="C27" s="61" t="s">
        <v>30</v>
      </c>
      <c r="D27" s="62">
        <f>D25-D26</f>
        <v>-2241.8122025376251</v>
      </c>
      <c r="F27" s="63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B15" sqref="B15"/>
      <selection pane="topRight" activeCell="B15" sqref="B15"/>
      <selection pane="bottomLeft" activeCell="B15" sqref="B15"/>
      <selection pane="bottomRight" activeCell="C24" sqref="C24"/>
    </sheetView>
  </sheetViews>
  <sheetFormatPr defaultRowHeight="12.75"/>
  <cols>
    <col min="1" max="1" width="8.28515625" style="19" customWidth="1"/>
    <col min="2" max="2" width="60.28515625" style="19" customWidth="1"/>
    <col min="3" max="3" width="18.42578125" style="19" customWidth="1"/>
    <col min="4" max="4" width="12.5703125" style="19" customWidth="1"/>
    <col min="5" max="16384" width="9.140625" style="19"/>
  </cols>
  <sheetData>
    <row r="1" spans="1:3" ht="5.25" customHeight="1">
      <c r="A1" s="74"/>
      <c r="B1" s="74"/>
      <c r="C1" s="75"/>
    </row>
    <row r="2" spans="1:3" ht="62.25" customHeight="1">
      <c r="A2" s="87" t="s">
        <v>72</v>
      </c>
      <c r="B2" s="87"/>
      <c r="C2" s="87"/>
    </row>
    <row r="3" spans="1:3" ht="9.75" customHeight="1">
      <c r="A3" s="70"/>
      <c r="B3" s="70"/>
      <c r="C3" s="70"/>
    </row>
    <row r="4" spans="1:3" ht="20.25" customHeight="1">
      <c r="A4" s="71"/>
      <c r="B4" s="71"/>
      <c r="C4" s="72"/>
    </row>
    <row r="5" spans="1:3" ht="20.25" customHeight="1">
      <c r="A5" s="73" t="s">
        <v>2</v>
      </c>
      <c r="B5" s="71"/>
      <c r="C5" s="72" t="s">
        <v>33</v>
      </c>
    </row>
    <row r="6" spans="1:3" ht="9.75" customHeight="1">
      <c r="A6" s="71"/>
      <c r="B6" s="71"/>
      <c r="C6" s="72"/>
    </row>
    <row r="7" spans="1:3" ht="31.5" customHeight="1">
      <c r="A7" s="88" t="s">
        <v>34</v>
      </c>
      <c r="B7" s="88" t="s">
        <v>4</v>
      </c>
      <c r="C7" s="91" t="s">
        <v>35</v>
      </c>
    </row>
    <row r="8" spans="1:3" ht="31.5" customHeight="1">
      <c r="A8" s="89"/>
      <c r="B8" s="89"/>
      <c r="C8" s="91"/>
    </row>
    <row r="9" spans="1:3" ht="38.25" customHeight="1">
      <c r="A9" s="90"/>
      <c r="B9" s="90"/>
      <c r="C9" s="91"/>
    </row>
    <row r="10" spans="1:3" ht="17.25" customHeight="1">
      <c r="A10" s="24">
        <v>1</v>
      </c>
      <c r="B10" s="24">
        <v>2</v>
      </c>
      <c r="C10" s="24">
        <v>3</v>
      </c>
    </row>
    <row r="11" spans="1:3" s="74" customFormat="1" ht="17.25" customHeight="1">
      <c r="A11" s="79">
        <v>1</v>
      </c>
      <c r="B11" s="56" t="s">
        <v>77</v>
      </c>
      <c r="C11" s="80">
        <v>0</v>
      </c>
    </row>
    <row r="12" spans="1:3" ht="18.75" customHeight="1">
      <c r="A12" s="25" t="s">
        <v>39</v>
      </c>
      <c r="B12" s="26" t="s">
        <v>36</v>
      </c>
      <c r="C12" s="27">
        <v>1809.5770299999999</v>
      </c>
    </row>
    <row r="13" spans="1:3" ht="18" customHeight="1">
      <c r="A13" s="25" t="s">
        <v>78</v>
      </c>
      <c r="B13" s="28" t="s">
        <v>37</v>
      </c>
      <c r="C13" s="27">
        <v>570.43499999999995</v>
      </c>
    </row>
    <row r="14" spans="1:3" ht="18" customHeight="1">
      <c r="A14" s="25" t="s">
        <v>79</v>
      </c>
      <c r="B14" s="28" t="s">
        <v>38</v>
      </c>
      <c r="C14" s="29">
        <f>IF(C13=0,,C12/C13)</f>
        <v>3.1722755966937513</v>
      </c>
    </row>
    <row r="15" spans="1:3" ht="18" customHeight="1">
      <c r="A15" s="25" t="s">
        <v>41</v>
      </c>
      <c r="B15" s="26" t="s">
        <v>40</v>
      </c>
      <c r="C15" s="27">
        <v>6.0228799999999998</v>
      </c>
    </row>
    <row r="16" spans="1:3" s="33" customFormat="1" ht="31.5">
      <c r="A16" s="30" t="s">
        <v>45</v>
      </c>
      <c r="B16" s="31" t="s">
        <v>42</v>
      </c>
      <c r="C16" s="32">
        <f>SUM(C17:C18)</f>
        <v>2352.6101224107742</v>
      </c>
    </row>
    <row r="17" spans="1:4" ht="18" customHeight="1">
      <c r="A17" s="25" t="s">
        <v>47</v>
      </c>
      <c r="B17" s="34" t="s">
        <v>43</v>
      </c>
      <c r="C17" s="27">
        <v>1837.8119624147253</v>
      </c>
    </row>
    <row r="18" spans="1:4" ht="18" customHeight="1">
      <c r="A18" s="25" t="s">
        <v>49</v>
      </c>
      <c r="B18" s="34" t="s">
        <v>44</v>
      </c>
      <c r="C18" s="27">
        <v>514.79815999604898</v>
      </c>
    </row>
    <row r="19" spans="1:4" s="33" customFormat="1" ht="18" customHeight="1">
      <c r="A19" s="35" t="s">
        <v>51</v>
      </c>
      <c r="B19" s="36" t="s">
        <v>46</v>
      </c>
      <c r="C19" s="32">
        <f>SUM(C20:C21)</f>
        <v>17.177250000000001</v>
      </c>
    </row>
    <row r="20" spans="1:4" ht="18" customHeight="1">
      <c r="A20" s="25" t="s">
        <v>15</v>
      </c>
      <c r="B20" s="34" t="s">
        <v>48</v>
      </c>
      <c r="C20" s="27">
        <v>0</v>
      </c>
    </row>
    <row r="21" spans="1:4" ht="18" customHeight="1">
      <c r="A21" s="25" t="s">
        <v>17</v>
      </c>
      <c r="B21" s="34" t="s">
        <v>50</v>
      </c>
      <c r="C21" s="27">
        <v>17.177250000000001</v>
      </c>
    </row>
    <row r="22" spans="1:4" ht="18" customHeight="1">
      <c r="A22" s="25" t="s">
        <v>53</v>
      </c>
      <c r="B22" s="37" t="s">
        <v>52</v>
      </c>
      <c r="C22" s="27">
        <v>279.54420000000005</v>
      </c>
    </row>
    <row r="23" spans="1:4" ht="68.25" customHeight="1">
      <c r="A23" s="25"/>
      <c r="B23" s="97" t="s">
        <v>83</v>
      </c>
      <c r="C23" s="27">
        <v>0</v>
      </c>
    </row>
    <row r="24" spans="1:4" ht="31.5">
      <c r="A24" s="25" t="s">
        <v>55</v>
      </c>
      <c r="B24" s="37" t="s">
        <v>54</v>
      </c>
      <c r="C24" s="27">
        <v>725.53410999999994</v>
      </c>
    </row>
    <row r="25" spans="1:4" ht="31.5">
      <c r="A25" s="25" t="s">
        <v>57</v>
      </c>
      <c r="B25" s="37" t="s">
        <v>56</v>
      </c>
      <c r="C25" s="27">
        <f>C24+C26-C12-C15-C16-C19-C22</f>
        <v>593.89328775396916</v>
      </c>
    </row>
    <row r="26" spans="1:4" s="33" customFormat="1" ht="20.25" customHeight="1">
      <c r="A26" s="35" t="s">
        <v>80</v>
      </c>
      <c r="B26" s="36" t="s">
        <v>58</v>
      </c>
      <c r="C26" s="32">
        <v>4333.2906601647437</v>
      </c>
      <c r="D26" s="38"/>
    </row>
    <row r="27" spans="1:4" s="42" customFormat="1" ht="12" customHeight="1">
      <c r="A27" s="39"/>
      <c r="B27" s="40"/>
      <c r="C27" s="41"/>
    </row>
    <row r="28" spans="1:4" ht="15.75" customHeight="1">
      <c r="A28" s="43"/>
      <c r="B28" s="43"/>
      <c r="C28" s="43"/>
    </row>
    <row r="29" spans="1:4">
      <c r="A29" s="19" t="s">
        <v>59</v>
      </c>
    </row>
    <row r="31" spans="1:4" ht="15.75" customHeight="1"/>
    <row r="32" spans="1:4" ht="15.75" customHeight="1"/>
    <row r="33" spans="2:2" ht="15.75" customHeight="1">
      <c r="B33" s="22"/>
    </row>
    <row r="34" spans="2:2" ht="15.75" customHeight="1">
      <c r="B34" s="22"/>
    </row>
    <row r="35" spans="2:2" ht="15.75" customHeight="1">
      <c r="B35" s="22"/>
    </row>
    <row r="36" spans="2:2" ht="15.75" customHeight="1">
      <c r="B36" s="22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75" zoomScaleNormal="60" zoomScaleSheetLayoutView="75" workbookViewId="0">
      <pane xSplit="2" ySplit="10" topLeftCell="C17" activePane="bottomRight" state="frozen"/>
      <selection activeCell="B15" sqref="B15"/>
      <selection pane="topRight" activeCell="B15" sqref="B15"/>
      <selection pane="bottomLeft" activeCell="B15" sqref="B15"/>
      <selection pane="bottomRight" activeCell="A15" sqref="A15"/>
    </sheetView>
  </sheetViews>
  <sheetFormatPr defaultRowHeight="33.950000000000003" customHeight="1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ht="12.75" customHeight="1">
      <c r="A1" s="47"/>
      <c r="B1" s="47"/>
      <c r="C1" s="48"/>
      <c r="D1" s="49"/>
    </row>
    <row r="2" spans="1:4" ht="27.75" customHeight="1">
      <c r="A2" s="81" t="s">
        <v>0</v>
      </c>
      <c r="B2" s="81"/>
      <c r="C2" s="81"/>
      <c r="D2" s="81"/>
    </row>
    <row r="3" spans="1:4" ht="27.75" customHeight="1">
      <c r="A3" s="82" t="s">
        <v>60</v>
      </c>
      <c r="B3" s="82"/>
      <c r="C3" s="82"/>
      <c r="D3" s="82"/>
    </row>
    <row r="4" spans="1:4" ht="27.75" customHeight="1">
      <c r="A4" s="82" t="s">
        <v>70</v>
      </c>
      <c r="B4" s="82"/>
      <c r="C4" s="82"/>
      <c r="D4" s="82"/>
    </row>
    <row r="5" spans="1:4" ht="6.75" customHeight="1">
      <c r="A5" s="67"/>
      <c r="B5" s="67"/>
      <c r="C5" s="67"/>
      <c r="D5" s="67"/>
    </row>
    <row r="6" spans="1:4" ht="27" customHeight="1">
      <c r="A6" s="76" t="s">
        <v>2</v>
      </c>
      <c r="B6" s="77"/>
      <c r="C6" s="77"/>
      <c r="D6" s="77"/>
    </row>
    <row r="7" spans="1:4" ht="1.5" customHeight="1">
      <c r="A7" s="51"/>
      <c r="B7" s="51"/>
      <c r="C7" s="51"/>
      <c r="D7" s="51"/>
    </row>
    <row r="8" spans="1:4" ht="66" customHeight="1">
      <c r="A8" s="3" t="s">
        <v>3</v>
      </c>
      <c r="B8" s="3" t="s">
        <v>4</v>
      </c>
      <c r="C8" s="3" t="s">
        <v>5</v>
      </c>
      <c r="D8" s="5" t="s">
        <v>71</v>
      </c>
    </row>
    <row r="9" spans="1:4" ht="21" customHeight="1">
      <c r="A9" s="4">
        <v>1</v>
      </c>
      <c r="B9" s="4">
        <v>2</v>
      </c>
      <c r="C9" s="4">
        <v>3</v>
      </c>
      <c r="D9" s="4">
        <v>4</v>
      </c>
    </row>
    <row r="10" spans="1:4" ht="35.25" customHeight="1">
      <c r="A10" s="92" t="s">
        <v>6</v>
      </c>
      <c r="B10" s="92"/>
      <c r="C10" s="92"/>
      <c r="D10" s="92"/>
    </row>
    <row r="11" spans="1:4" ht="31.5" customHeight="1">
      <c r="A11" s="6" t="s">
        <v>7</v>
      </c>
      <c r="B11" s="7" t="s">
        <v>61</v>
      </c>
      <c r="C11" s="8" t="s">
        <v>9</v>
      </c>
      <c r="D11" s="9">
        <v>157.17854413800001</v>
      </c>
    </row>
    <row r="12" spans="1:4" ht="30.95" customHeight="1">
      <c r="A12" s="10">
        <f>A11+1</f>
        <v>2</v>
      </c>
      <c r="B12" s="7" t="s">
        <v>62</v>
      </c>
      <c r="C12" s="8" t="s">
        <v>9</v>
      </c>
      <c r="D12" s="9">
        <v>157.11980413800001</v>
      </c>
    </row>
    <row r="13" spans="1:4" s="47" customFormat="1" ht="30.95" customHeight="1">
      <c r="A13" s="10">
        <f t="shared" ref="A13" si="0">A12+1</f>
        <v>3</v>
      </c>
      <c r="B13" s="16" t="s">
        <v>81</v>
      </c>
      <c r="C13" s="55" t="s">
        <v>9</v>
      </c>
      <c r="D13" s="69">
        <v>0</v>
      </c>
    </row>
    <row r="14" spans="1:4" ht="30.95" customHeight="1">
      <c r="A14" s="10">
        <v>4</v>
      </c>
      <c r="B14" s="7" t="s">
        <v>63</v>
      </c>
      <c r="C14" s="8" t="s">
        <v>9</v>
      </c>
      <c r="D14" s="69">
        <v>0</v>
      </c>
    </row>
    <row r="15" spans="1:4" ht="31.5" customHeight="1">
      <c r="A15" s="10">
        <f t="shared" ref="A15:A18" si="1">A14+1</f>
        <v>5</v>
      </c>
      <c r="B15" s="7" t="s">
        <v>64</v>
      </c>
      <c r="C15" s="8" t="s">
        <v>22</v>
      </c>
      <c r="D15" s="69">
        <v>7.47</v>
      </c>
    </row>
    <row r="16" spans="1:4" ht="31.5" customHeight="1">
      <c r="A16" s="10">
        <f t="shared" si="1"/>
        <v>6</v>
      </c>
      <c r="B16" s="7" t="s">
        <v>65</v>
      </c>
      <c r="C16" s="8" t="s">
        <v>24</v>
      </c>
      <c r="D16" s="68">
        <v>0</v>
      </c>
    </row>
    <row r="17" spans="1:6" ht="31.5" customHeight="1">
      <c r="A17" s="10">
        <f t="shared" si="1"/>
        <v>7</v>
      </c>
      <c r="B17" s="7" t="s">
        <v>66</v>
      </c>
      <c r="C17" s="8" t="s">
        <v>24</v>
      </c>
      <c r="D17" s="68">
        <v>0</v>
      </c>
    </row>
    <row r="18" spans="1:6" ht="31.5" customHeight="1">
      <c r="A18" s="10">
        <f t="shared" si="1"/>
        <v>8</v>
      </c>
      <c r="B18" s="7" t="s">
        <v>26</v>
      </c>
      <c r="C18" s="8" t="s">
        <v>27</v>
      </c>
      <c r="D18" s="68">
        <v>0.95</v>
      </c>
    </row>
    <row r="19" spans="1:6" ht="35.25" customHeight="1">
      <c r="A19" s="93" t="s">
        <v>28</v>
      </c>
      <c r="B19" s="94"/>
      <c r="C19" s="94"/>
      <c r="D19" s="95"/>
    </row>
    <row r="20" spans="1:6" ht="32.25" customHeight="1">
      <c r="A20" s="10">
        <f>A18+1</f>
        <v>9</v>
      </c>
      <c r="B20" s="13" t="s">
        <v>67</v>
      </c>
      <c r="C20" s="14" t="s">
        <v>30</v>
      </c>
      <c r="D20" s="15">
        <v>828.06087288135586</v>
      </c>
    </row>
    <row r="21" spans="1:6" ht="33" customHeight="1">
      <c r="A21" s="10">
        <f>A20+1</f>
        <v>10</v>
      </c>
      <c r="B21" s="7" t="s">
        <v>68</v>
      </c>
      <c r="C21" s="14" t="s">
        <v>30</v>
      </c>
      <c r="D21" s="15">
        <v>338.05470691878719</v>
      </c>
    </row>
    <row r="22" spans="1:6" ht="36.75" customHeight="1">
      <c r="A22" s="10">
        <f>A21+1</f>
        <v>11</v>
      </c>
      <c r="B22" s="16" t="s">
        <v>69</v>
      </c>
      <c r="C22" s="14" t="s">
        <v>30</v>
      </c>
      <c r="D22" s="17">
        <f>D20-D21</f>
        <v>490.00616596256867</v>
      </c>
      <c r="F22" s="18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9" activePane="bottomRight" state="frozen"/>
      <selection activeCell="B15" sqref="B15"/>
      <selection pane="topRight" activeCell="B15" sqref="B15"/>
      <selection pane="bottomLeft" activeCell="B15" sqref="B15"/>
      <selection pane="bottomRight" activeCell="B24" sqref="B24"/>
    </sheetView>
  </sheetViews>
  <sheetFormatPr defaultRowHeight="12.75"/>
  <cols>
    <col min="1" max="1" width="8.28515625" style="19" customWidth="1"/>
    <col min="2" max="2" width="60.28515625" style="19" customWidth="1"/>
    <col min="3" max="3" width="18.42578125" style="19" customWidth="1"/>
    <col min="4" max="4" width="12.5703125" style="19" customWidth="1"/>
    <col min="5" max="16384" width="9.140625" style="19"/>
  </cols>
  <sheetData>
    <row r="1" spans="1:3" ht="4.5" customHeight="1">
      <c r="C1" s="20"/>
    </row>
    <row r="2" spans="1:3" ht="62.25" customHeight="1">
      <c r="A2" s="96" t="s">
        <v>73</v>
      </c>
      <c r="B2" s="96"/>
      <c r="C2" s="96"/>
    </row>
    <row r="3" spans="1:3" ht="5.25" customHeight="1">
      <c r="A3" s="21"/>
      <c r="B3" s="21"/>
      <c r="C3" s="21"/>
    </row>
    <row r="4" spans="1:3" ht="5.25" customHeight="1">
      <c r="A4" s="22"/>
      <c r="B4" s="22"/>
      <c r="C4" s="23"/>
    </row>
    <row r="5" spans="1:3" ht="20.25" customHeight="1">
      <c r="A5" s="45" t="s">
        <v>2</v>
      </c>
      <c r="B5" s="44"/>
      <c r="C5" s="46" t="s">
        <v>33</v>
      </c>
    </row>
    <row r="6" spans="1:3" ht="6.75" customHeight="1">
      <c r="A6" s="22"/>
      <c r="B6" s="22"/>
      <c r="C6" s="23"/>
    </row>
    <row r="7" spans="1:3" ht="31.5" customHeight="1">
      <c r="A7" s="88" t="s">
        <v>34</v>
      </c>
      <c r="B7" s="88" t="s">
        <v>4</v>
      </c>
      <c r="C7" s="91" t="s">
        <v>35</v>
      </c>
    </row>
    <row r="8" spans="1:3" ht="31.5" customHeight="1">
      <c r="A8" s="89"/>
      <c r="B8" s="89"/>
      <c r="C8" s="91"/>
    </row>
    <row r="9" spans="1:3" ht="38.25" customHeight="1">
      <c r="A9" s="90"/>
      <c r="B9" s="90"/>
      <c r="C9" s="91"/>
    </row>
    <row r="10" spans="1:3" ht="17.25" customHeight="1">
      <c r="A10" s="24">
        <v>1</v>
      </c>
      <c r="B10" s="24">
        <v>2</v>
      </c>
      <c r="C10" s="24">
        <v>3</v>
      </c>
    </row>
    <row r="11" spans="1:3" s="74" customFormat="1" ht="31.5" customHeight="1">
      <c r="A11" s="79">
        <v>1</v>
      </c>
      <c r="B11" s="56" t="s">
        <v>82</v>
      </c>
      <c r="C11" s="80">
        <v>0</v>
      </c>
    </row>
    <row r="12" spans="1:3" ht="18.75" customHeight="1">
      <c r="A12" s="25" t="s">
        <v>39</v>
      </c>
      <c r="B12" s="26" t="s">
        <v>36</v>
      </c>
      <c r="C12" s="27">
        <v>0</v>
      </c>
    </row>
    <row r="13" spans="1:3" ht="18" customHeight="1">
      <c r="A13" s="25" t="s">
        <v>78</v>
      </c>
      <c r="B13" s="28" t="s">
        <v>37</v>
      </c>
      <c r="C13" s="27">
        <v>0</v>
      </c>
    </row>
    <row r="14" spans="1:3" ht="18" customHeight="1">
      <c r="A14" s="25" t="s">
        <v>79</v>
      </c>
      <c r="B14" s="28" t="s">
        <v>38</v>
      </c>
      <c r="C14" s="29">
        <f>IF(C13=0,,C12/C13)</f>
        <v>0</v>
      </c>
    </row>
    <row r="15" spans="1:3" ht="18" customHeight="1">
      <c r="A15" s="25" t="s">
        <v>41</v>
      </c>
      <c r="B15" s="26" t="s">
        <v>40</v>
      </c>
      <c r="C15" s="27">
        <v>0</v>
      </c>
    </row>
    <row r="16" spans="1:3" s="33" customFormat="1" ht="31.5">
      <c r="A16" s="30" t="s">
        <v>45</v>
      </c>
      <c r="B16" s="31" t="s">
        <v>42</v>
      </c>
      <c r="C16" s="32">
        <f>SUM(C17:C18)</f>
        <v>143.56439619094061</v>
      </c>
    </row>
    <row r="17" spans="1:4" ht="18" customHeight="1">
      <c r="A17" s="25" t="s">
        <v>47</v>
      </c>
      <c r="B17" s="34" t="s">
        <v>43</v>
      </c>
      <c r="C17" s="27">
        <v>114.59460511402067</v>
      </c>
    </row>
    <row r="18" spans="1:4" ht="18" customHeight="1">
      <c r="A18" s="25" t="s">
        <v>49</v>
      </c>
      <c r="B18" s="34" t="s">
        <v>44</v>
      </c>
      <c r="C18" s="27">
        <v>28.969791076919961</v>
      </c>
    </row>
    <row r="19" spans="1:4" s="33" customFormat="1" ht="18" customHeight="1">
      <c r="A19" s="35" t="s">
        <v>51</v>
      </c>
      <c r="B19" s="36" t="s">
        <v>46</v>
      </c>
      <c r="C19" s="32">
        <f>SUM(C20:C21)</f>
        <v>36.133920000000003</v>
      </c>
    </row>
    <row r="20" spans="1:4" ht="18" customHeight="1">
      <c r="A20" s="25" t="s">
        <v>15</v>
      </c>
      <c r="B20" s="34" t="s">
        <v>48</v>
      </c>
      <c r="C20" s="27">
        <v>0</v>
      </c>
    </row>
    <row r="21" spans="1:4" ht="18" customHeight="1">
      <c r="A21" s="25" t="s">
        <v>17</v>
      </c>
      <c r="B21" s="34" t="s">
        <v>50</v>
      </c>
      <c r="C21" s="27">
        <v>36.133920000000003</v>
      </c>
    </row>
    <row r="22" spans="1:4" ht="18" customHeight="1">
      <c r="A22" s="25" t="s">
        <v>53</v>
      </c>
      <c r="B22" s="37" t="s">
        <v>52</v>
      </c>
      <c r="C22" s="27">
        <v>47.189</v>
      </c>
    </row>
    <row r="23" spans="1:4" ht="31.5" hidden="1">
      <c r="A23" s="25" t="s">
        <v>53</v>
      </c>
      <c r="B23" s="37" t="s">
        <v>54</v>
      </c>
      <c r="C23" s="27">
        <v>0</v>
      </c>
    </row>
    <row r="24" spans="1:4" ht="63">
      <c r="A24" s="25"/>
      <c r="B24" s="97" t="s">
        <v>83</v>
      </c>
      <c r="C24" s="27">
        <v>0</v>
      </c>
    </row>
    <row r="25" spans="1:4" ht="31.5">
      <c r="A25" s="25" t="s">
        <v>55</v>
      </c>
      <c r="B25" s="37" t="s">
        <v>56</v>
      </c>
      <c r="C25" s="27">
        <f>C23+C26-C12-C15-C16-C19-C22</f>
        <v>111.16739072784659</v>
      </c>
    </row>
    <row r="26" spans="1:4" s="33" customFormat="1" ht="20.25" customHeight="1">
      <c r="A26" s="35" t="s">
        <v>57</v>
      </c>
      <c r="B26" s="36" t="s">
        <v>58</v>
      </c>
      <c r="C26" s="32">
        <v>338.05470691878719</v>
      </c>
      <c r="D26" s="38"/>
    </row>
    <row r="27" spans="1:4" s="42" customFormat="1" ht="12" customHeight="1">
      <c r="A27" s="39"/>
      <c r="B27" s="40"/>
      <c r="C27" s="41"/>
    </row>
    <row r="28" spans="1:4" ht="15.75" customHeight="1">
      <c r="A28" s="43"/>
      <c r="B28" s="43"/>
      <c r="C28" s="43"/>
    </row>
    <row r="29" spans="1:4">
      <c r="A29" s="19" t="s">
        <v>59</v>
      </c>
    </row>
    <row r="31" spans="1:4" ht="15.75" customHeight="1"/>
    <row r="32" spans="1:4" ht="15.75" customHeight="1"/>
    <row r="33" spans="2:2" ht="15.75" customHeight="1">
      <c r="B33" s="22"/>
    </row>
    <row r="34" spans="2:2" ht="15.75" customHeight="1">
      <c r="B34" s="22"/>
    </row>
    <row r="35" spans="2:2" ht="15.75" customHeight="1">
      <c r="B35" s="22"/>
    </row>
    <row r="36" spans="2:2" ht="15.75" customHeight="1">
      <c r="B36" s="22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Сидорова</cp:lastModifiedBy>
  <dcterms:created xsi:type="dcterms:W3CDTF">2010-11-10T07:38:32Z</dcterms:created>
  <dcterms:modified xsi:type="dcterms:W3CDTF">2011-11-03T05:23:12Z</dcterms:modified>
</cp:coreProperties>
</file>